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4" r:id="rId1"/>
    <sheet name="Sheet2" sheetId="2" r:id="rId2"/>
    <sheet name="Sheet3" sheetId="3" r:id="rId3"/>
  </sheets>
  <definedNames>
    <definedName name="_xlnm.Print_Titles" localSheetId="0">Sheet1!$1:$4</definedName>
  </definedNames>
  <calcPr calcId="144525"/>
</workbook>
</file>

<file path=xl/sharedStrings.xml><?xml version="1.0" encoding="utf-8"?>
<sst xmlns="http://schemas.openxmlformats.org/spreadsheetml/2006/main" count="112" uniqueCount="101">
  <si>
    <t>附件2</t>
  </si>
  <si>
    <r>
      <rPr>
        <sz val="20"/>
        <color theme="1"/>
        <rFont val="方正小标宋_GBK"/>
        <charset val="134"/>
      </rPr>
      <t>2020年</t>
    </r>
    <r>
      <rPr>
        <u/>
        <sz val="20"/>
        <color theme="1"/>
        <rFont val="方正小标宋_GBK"/>
        <charset val="134"/>
      </rPr>
      <t>涞源</t>
    </r>
    <r>
      <rPr>
        <sz val="20"/>
        <color theme="1"/>
        <rFont val="方正小标宋_GBK"/>
        <charset val="134"/>
      </rPr>
      <t>县统筹整合使用财政涉农资金清单</t>
    </r>
  </si>
  <si>
    <t>单位：万元</t>
  </si>
  <si>
    <t>资金名称</t>
  </si>
  <si>
    <t>资金文号</t>
  </si>
  <si>
    <t>到县规模</t>
  </si>
  <si>
    <t>整合使用</t>
  </si>
  <si>
    <t>跨类别
使用</t>
  </si>
  <si>
    <t>备注</t>
  </si>
  <si>
    <t>合计</t>
  </si>
  <si>
    <t>——</t>
  </si>
  <si>
    <t>一、中央财政涉农资金</t>
  </si>
  <si>
    <t>中央财政衔接推进乡村振兴补助资金</t>
  </si>
  <si>
    <t>冀财农【2020】133号   冀财农【2021】39号</t>
  </si>
  <si>
    <t>水利发展资金</t>
  </si>
  <si>
    <t>冀财农【2020】135号</t>
  </si>
  <si>
    <t>农业生产发展资金</t>
  </si>
  <si>
    <t>总规模(A,包含该项资金的全部支出方向)</t>
  </si>
  <si>
    <t>冀财农【2020】140号</t>
  </si>
  <si>
    <t>其中（B）:</t>
  </si>
  <si>
    <t>★耕地地力保护补贴(B1)</t>
  </si>
  <si>
    <t>★农机购置补贴(B2)</t>
  </si>
  <si>
    <t>★支持适度规模经营(B3)</t>
  </si>
  <si>
    <t>★有机肥替代(B4)</t>
  </si>
  <si>
    <t>★农机深耕深松(B5)</t>
  </si>
  <si>
    <t>★产业兴村强县示范行动(B6)</t>
  </si>
  <si>
    <t>★畜禽粪污综合利用(B7)</t>
  </si>
  <si>
    <t>★现代农业产业园(B8)</t>
  </si>
  <si>
    <t>★耕地休耕(B9)</t>
  </si>
  <si>
    <t>扣除B后的资金规模（C=A-B）</t>
  </si>
  <si>
    <t>林业改革发展资金</t>
  </si>
  <si>
    <t>其中（B）：</t>
  </si>
  <si>
    <t>★天然林保护管理（天保工程区管护、天然林停伐管护）</t>
  </si>
  <si>
    <t>农田建设补助资金</t>
  </si>
  <si>
    <t>冀财农【2020】141号</t>
  </si>
  <si>
    <t>农村综合改革转移支付</t>
  </si>
  <si>
    <t>冀财农【2020】142号  冀财农【2021】77号</t>
  </si>
  <si>
    <t>林业生态保护恢复资金（草原生态修复治理补助资金部分）</t>
  </si>
  <si>
    <t>农村环境整治资金</t>
  </si>
  <si>
    <t>车辆购置税收入补助地方用于一般公路建设项目资金（支持农村公路部分）</t>
  </si>
  <si>
    <t>农村危房改造补助资金（农村危房改造部分）</t>
  </si>
  <si>
    <t>中央专项彩票公益金支持扶贫资金</t>
  </si>
  <si>
    <t>产粮大县奖励资金</t>
  </si>
  <si>
    <t>生猪（牛羊）调出大县奖励资金（省级统筹部分）</t>
  </si>
  <si>
    <t>农业资源及生态保护补助资金（对农民的直接补贴除外）</t>
  </si>
  <si>
    <t>冀财农【2020】139号</t>
  </si>
  <si>
    <t>服务业发展专项资金（支持新农村现代流通服务网络工程部分）</t>
  </si>
  <si>
    <t>旅游发展基金</t>
  </si>
  <si>
    <t>中央预算内投资用于“三农”建设部分（不包括重大引调水工程、重点水源工程、江河湖泊治理骨干重大工程、跨界河流开发治理工程、新建大型灌区、大中型灌区续建配套和节水改造、大中型病险水库水闸除险加固、生态建设方面的支出）</t>
  </si>
  <si>
    <t>小  计</t>
  </si>
  <si>
    <t>冀财建【2021】106号</t>
  </si>
  <si>
    <t>⑴农村扶贫公路中央基建投资</t>
  </si>
  <si>
    <t>⑵重大水利工程专项中央基建投资</t>
  </si>
  <si>
    <t>⑶农村电网改造升级工程中央基建投资</t>
  </si>
  <si>
    <t>⑷以工代赈示范工程中央基建投资</t>
  </si>
  <si>
    <t>⑸农村饮水安全巩固提升工程中央基建投资</t>
  </si>
  <si>
    <t>⑹动植物保护能力提升工程林业有害生物防治能力建设项目中央基建投资</t>
  </si>
  <si>
    <t>⑺农业可持续发展专项（畜禽粪污资源化利用整县推进项目）中央基建投资</t>
  </si>
  <si>
    <t>⑻农业生产发展专项中央基建投资</t>
  </si>
  <si>
    <t>⑼农村人居环境整治专项中央基建投资</t>
  </si>
  <si>
    <t>⑽水生态治理、中小河流治理等其他水利工程中央基建投资</t>
  </si>
  <si>
    <t>⑾现代农业支撑体系专项中央基建投资</t>
  </si>
  <si>
    <t>⑿中小河流治理工程中央基投资</t>
  </si>
  <si>
    <t>⒀全国新增千亿斤粮食生产能力规划田间工程中央基建投资</t>
  </si>
  <si>
    <t>⒁规模化大型沼气工程中央基建投资</t>
  </si>
  <si>
    <t>⒂退牧还草中央基建投资</t>
  </si>
  <si>
    <t>⒃水文基础设施中央基建投资</t>
  </si>
  <si>
    <t>⒄种养业循环一体化项目中央基建投资</t>
  </si>
  <si>
    <t>⒅重点区域排涝能力建设中央基建投资</t>
  </si>
  <si>
    <t>⒆中央预算内投资用于“三农”建设的其他资金（属于整合范围但未在⑴-⒅列明的资金）</t>
  </si>
  <si>
    <t>二、省级财政涉农资金</t>
  </si>
  <si>
    <t>省级财政衔接推进乡村振兴补助资金</t>
  </si>
  <si>
    <t>冀财农【2020】153号   冀财农【2021】14号</t>
  </si>
  <si>
    <t>省级水利发展资金</t>
  </si>
  <si>
    <t>冀财农【2020】145号  冀财农【2021】60号</t>
  </si>
  <si>
    <t>省级农业生产发展资金</t>
  </si>
  <si>
    <t>冀财农【2020】154号   冀财农[2021年]56号</t>
  </si>
  <si>
    <t>★农机深松项目</t>
  </si>
  <si>
    <t>★农村集体产权制度改革</t>
  </si>
  <si>
    <t>★农业产业化增信基金试点</t>
  </si>
  <si>
    <t>★畜禽粪污综合治理</t>
  </si>
  <si>
    <t>★支持生猪产业发展</t>
  </si>
  <si>
    <t>★生鲜乳喷粉补贴</t>
  </si>
  <si>
    <t>★农业结构调整示范区</t>
  </si>
  <si>
    <t>省级林业改革发展补助资金（不包括世行贷款项目部分、2016年已下达的太行山绿化项目补助、森林生态效益补偿资金、国有林场改革资金）</t>
  </si>
  <si>
    <t>冀财资环【2020】103号</t>
  </si>
  <si>
    <t>省级农田建设补助资金</t>
  </si>
  <si>
    <t>省级农村综合改革转移支付资金</t>
  </si>
  <si>
    <t>冀财农【2020】162号</t>
  </si>
  <si>
    <t>省级农业资源与生态保护补助（对农民的直接补贴除外）</t>
  </si>
  <si>
    <t>省级农村危房改造补助资金</t>
  </si>
  <si>
    <t>省级新型农业经营主体示范带动项目补助资金</t>
  </si>
  <si>
    <t>省级预算内投资用于“三农”建设部分（不包括重大引调水工程、重点水源工程、江河湖泊治理骨干重大工程、跨界河流开发治理工程、新建大型灌区、大中型灌区续建配套和节水改造、大中型病险水库水闸除险加固、生态建设方面的支出）</t>
  </si>
  <si>
    <t>三、市级财政涉农资金</t>
  </si>
  <si>
    <t>市级财政衔接推进乡村振兴补助资金</t>
  </si>
  <si>
    <t>保财农【2021】3号</t>
  </si>
  <si>
    <t>市级现代农业生产发展资金</t>
  </si>
  <si>
    <t>市级扶持村集体经济补助</t>
  </si>
  <si>
    <t>保财农【2021】10号</t>
  </si>
  <si>
    <t>四、县级财政涉农资金</t>
  </si>
  <si>
    <t>县级财政衔接推进乡村振兴补助资金</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</si>
</sst>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2">
    <font>
      <sz val="11"/>
      <color theme="1"/>
      <name val="宋体"/>
      <charset val="134"/>
      <scheme val="minor"/>
    </font>
    <font>
      <sz val="16"/>
      <color theme="1"/>
      <name val="黑体"/>
      <charset val="134"/>
    </font>
    <font>
      <sz val="20"/>
      <color theme="1"/>
      <name val="方正小标宋_GBK"/>
      <charset val="134"/>
    </font>
    <font>
      <b/>
      <sz val="12"/>
      <color rgb="FF000000"/>
      <name val="宋体"/>
      <charset val="134"/>
    </font>
    <font>
      <b/>
      <sz val="11"/>
      <color theme="1"/>
      <name val="宋体"/>
      <charset val="134"/>
      <scheme val="minor"/>
    </font>
    <font>
      <sz val="11"/>
      <color theme="1"/>
      <name val="宋体"/>
      <charset val="134"/>
    </font>
    <font>
      <b/>
      <sz val="10"/>
      <name val="宋体"/>
      <charset val="134"/>
    </font>
    <font>
      <sz val="11"/>
      <name val="宋体"/>
      <charset val="134"/>
    </font>
    <font>
      <b/>
      <sz val="11"/>
      <color theme="1"/>
      <name val="宋体"/>
      <charset val="134"/>
    </font>
    <font>
      <sz val="10"/>
      <color theme="1"/>
      <name val="华文中宋"/>
      <charset val="134"/>
    </font>
    <font>
      <sz val="11"/>
      <color rgb="FFFF0000"/>
      <name val="宋体"/>
      <charset val="0"/>
      <scheme val="minor"/>
    </font>
    <font>
      <u/>
      <sz val="11"/>
      <color rgb="FF0000FF"/>
      <name val="宋体"/>
      <charset val="0"/>
      <scheme val="minor"/>
    </font>
    <font>
      <b/>
      <sz val="18"/>
      <color theme="3"/>
      <name val="宋体"/>
      <charset val="134"/>
      <scheme val="minor"/>
    </font>
    <font>
      <b/>
      <sz val="11"/>
      <color theme="3"/>
      <name val="宋体"/>
      <charset val="134"/>
      <scheme val="minor"/>
    </font>
    <font>
      <sz val="11"/>
      <color theme="1"/>
      <name val="宋体"/>
      <charset val="0"/>
      <scheme val="minor"/>
    </font>
    <font>
      <sz val="11"/>
      <color rgb="FF9C0006"/>
      <name val="宋体"/>
      <charset val="0"/>
      <scheme val="minor"/>
    </font>
    <font>
      <sz val="11"/>
      <color rgb="FF9C6500"/>
      <name val="宋体"/>
      <charset val="0"/>
      <scheme val="minor"/>
    </font>
    <font>
      <sz val="11"/>
      <color rgb="FF3F3F76"/>
      <name val="宋体"/>
      <charset val="0"/>
      <scheme val="minor"/>
    </font>
    <font>
      <sz val="11"/>
      <color theme="0"/>
      <name val="宋体"/>
      <charset val="0"/>
      <scheme val="minor"/>
    </font>
    <font>
      <b/>
      <sz val="11"/>
      <color rgb="FF3F3F3F"/>
      <name val="宋体"/>
      <charset val="0"/>
      <scheme val="minor"/>
    </font>
    <font>
      <u/>
      <sz val="11"/>
      <color rgb="FF800080"/>
      <name val="宋体"/>
      <charset val="0"/>
      <scheme val="minor"/>
    </font>
    <font>
      <b/>
      <sz val="11"/>
      <color theme="1"/>
      <name val="宋体"/>
      <charset val="0"/>
      <scheme val="minor"/>
    </font>
    <font>
      <i/>
      <sz val="11"/>
      <color rgb="FF7F7F7F"/>
      <name val="宋体"/>
      <charset val="0"/>
      <scheme val="minor"/>
    </font>
    <font>
      <b/>
      <sz val="15"/>
      <color theme="3"/>
      <name val="宋体"/>
      <charset val="134"/>
      <scheme val="minor"/>
    </font>
    <font>
      <b/>
      <sz val="13"/>
      <color theme="3"/>
      <name val="宋体"/>
      <charset val="134"/>
      <scheme val="minor"/>
    </font>
    <font>
      <sz val="12"/>
      <name val="宋体"/>
      <charset val="134"/>
    </font>
    <font>
      <b/>
      <sz val="11"/>
      <color rgb="FFFA7D00"/>
      <name val="宋体"/>
      <charset val="0"/>
      <scheme val="minor"/>
    </font>
    <font>
      <b/>
      <sz val="11"/>
      <color rgb="FFFFFFFF"/>
      <name val="宋体"/>
      <charset val="0"/>
      <scheme val="minor"/>
    </font>
    <font>
      <sz val="11"/>
      <color rgb="FFFA7D00"/>
      <name val="宋体"/>
      <charset val="0"/>
      <scheme val="minor"/>
    </font>
    <font>
      <sz val="11"/>
      <color rgb="FF006100"/>
      <name val="宋体"/>
      <charset val="0"/>
      <scheme val="minor"/>
    </font>
    <font>
      <sz val="11"/>
      <color indexed="8"/>
      <name val="宋体"/>
      <charset val="134"/>
    </font>
    <font>
      <u/>
      <sz val="20"/>
      <color theme="1"/>
      <name val="方正小标宋_GBK"/>
      <charset val="134"/>
    </font>
  </fonts>
  <fills count="33">
    <fill>
      <patternFill patternType="none"/>
    </fill>
    <fill>
      <patternFill patternType="gray125"/>
    </fill>
    <fill>
      <patternFill patternType="solid">
        <fgColor theme="6"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theme="6" tint="0.599993896298105"/>
        <bgColor indexed="64"/>
      </patternFill>
    </fill>
    <fill>
      <patternFill patternType="solid">
        <fgColor theme="4"/>
        <bgColor indexed="64"/>
      </patternFill>
    </fill>
    <fill>
      <patternFill patternType="solid">
        <fgColor rgb="FFF2F2F2"/>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7"/>
        <bgColor indexed="64"/>
      </patternFill>
    </fill>
    <fill>
      <patternFill patternType="solid">
        <fgColor theme="4" tint="0.799981688894314"/>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A5A5A5"/>
        <bgColor indexed="64"/>
      </patternFill>
    </fill>
    <fill>
      <patternFill patternType="solid">
        <fgColor theme="9"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rgb="FFC6EFCE"/>
        <bgColor indexed="64"/>
      </patternFill>
    </fill>
    <fill>
      <patternFill patternType="solid">
        <fgColor theme="8" tint="0.799981688894314"/>
        <bgColor indexed="64"/>
      </patternFill>
    </fill>
    <fill>
      <patternFill patternType="solid">
        <fgColor theme="8"/>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s>
  <borders count="23">
    <border>
      <left/>
      <right/>
      <top/>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53">
    <xf numFmtId="0" fontId="0" fillId="0" borderId="0"/>
    <xf numFmtId="42" fontId="0" fillId="0" borderId="0" applyFont="0" applyFill="0" applyBorder="0" applyAlignment="0" applyProtection="0">
      <alignment vertical="center"/>
    </xf>
    <xf numFmtId="0" fontId="14" fillId="2" borderId="0" applyNumberFormat="0" applyBorder="0" applyAlignment="0" applyProtection="0">
      <alignment vertical="center"/>
    </xf>
    <xf numFmtId="0" fontId="17" fillId="5" borderId="1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6" borderId="0" applyNumberFormat="0" applyBorder="0" applyAlignment="0" applyProtection="0">
      <alignment vertical="center"/>
    </xf>
    <xf numFmtId="0" fontId="15" fillId="3" borderId="0" applyNumberFormat="0" applyBorder="0" applyAlignment="0" applyProtection="0">
      <alignment vertical="center"/>
    </xf>
    <xf numFmtId="43" fontId="0" fillId="0" borderId="0" applyFont="0" applyFill="0" applyBorder="0" applyAlignment="0" applyProtection="0">
      <alignment vertical="center"/>
    </xf>
    <xf numFmtId="0" fontId="18" fillId="10"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11" borderId="17" applyNumberFormat="0" applyFont="0" applyAlignment="0" applyProtection="0">
      <alignment vertical="center"/>
    </xf>
    <xf numFmtId="0" fontId="18" fillId="12" borderId="0" applyNumberFormat="0" applyBorder="0" applyAlignment="0" applyProtection="0">
      <alignment vertical="center"/>
    </xf>
    <xf numFmtId="0" fontId="13"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19" applyNumberFormat="0" applyFill="0" applyAlignment="0" applyProtection="0">
      <alignment vertical="center"/>
    </xf>
    <xf numFmtId="0" fontId="24" fillId="0" borderId="19" applyNumberFormat="0" applyFill="0" applyAlignment="0" applyProtection="0">
      <alignment vertical="center"/>
    </xf>
    <xf numFmtId="0" fontId="18" fillId="9" borderId="0" applyNumberFormat="0" applyBorder="0" applyAlignment="0" applyProtection="0">
      <alignment vertical="center"/>
    </xf>
    <xf numFmtId="0" fontId="13" fillId="0" borderId="20" applyNumberFormat="0" applyFill="0" applyAlignment="0" applyProtection="0">
      <alignment vertical="center"/>
    </xf>
    <xf numFmtId="0" fontId="18" fillId="14" borderId="0" applyNumberFormat="0" applyBorder="0" applyAlignment="0" applyProtection="0">
      <alignment vertical="center"/>
    </xf>
    <xf numFmtId="0" fontId="19" fillId="8" borderId="16" applyNumberFormat="0" applyAlignment="0" applyProtection="0">
      <alignment vertical="center"/>
    </xf>
    <xf numFmtId="0" fontId="26" fillId="8" borderId="15" applyNumberFormat="0" applyAlignment="0" applyProtection="0">
      <alignment vertical="center"/>
    </xf>
    <xf numFmtId="0" fontId="27" fillId="20" borderId="21" applyNumberFormat="0" applyAlignment="0" applyProtection="0">
      <alignment vertical="center"/>
    </xf>
    <xf numFmtId="0" fontId="14" fillId="21" borderId="0" applyNumberFormat="0" applyBorder="0" applyAlignment="0" applyProtection="0">
      <alignment vertical="center"/>
    </xf>
    <xf numFmtId="0" fontId="18" fillId="17" borderId="0" applyNumberFormat="0" applyBorder="0" applyAlignment="0" applyProtection="0">
      <alignment vertical="center"/>
    </xf>
    <xf numFmtId="0" fontId="28" fillId="0" borderId="22" applyNumberFormat="0" applyFill="0" applyAlignment="0" applyProtection="0">
      <alignment vertical="center"/>
    </xf>
    <xf numFmtId="0" fontId="21" fillId="0" borderId="18" applyNumberFormat="0" applyFill="0" applyAlignment="0" applyProtection="0">
      <alignment vertical="center"/>
    </xf>
    <xf numFmtId="0" fontId="29" fillId="24" borderId="0" applyNumberFormat="0" applyBorder="0" applyAlignment="0" applyProtection="0">
      <alignment vertical="center"/>
    </xf>
    <xf numFmtId="0" fontId="16" fillId="4" borderId="0" applyNumberFormat="0" applyBorder="0" applyAlignment="0" applyProtection="0">
      <alignment vertical="center"/>
    </xf>
    <xf numFmtId="0" fontId="14" fillId="25" borderId="0" applyNumberFormat="0" applyBorder="0" applyAlignment="0" applyProtection="0">
      <alignment vertical="center"/>
    </xf>
    <xf numFmtId="0" fontId="18" fillId="7" borderId="0" applyNumberFormat="0" applyBorder="0" applyAlignment="0" applyProtection="0">
      <alignment vertical="center"/>
    </xf>
    <xf numFmtId="0" fontId="30" fillId="0" borderId="0" applyProtection="0">
      <alignment vertical="center"/>
    </xf>
    <xf numFmtId="0" fontId="14" fillId="16" borderId="0" applyNumberFormat="0" applyBorder="0" applyAlignment="0" applyProtection="0">
      <alignment vertical="center"/>
    </xf>
    <xf numFmtId="0" fontId="14" fillId="27" borderId="0" applyNumberFormat="0" applyBorder="0" applyAlignment="0" applyProtection="0">
      <alignment vertical="center"/>
    </xf>
    <xf numFmtId="0" fontId="14" fillId="19" borderId="0" applyNumberFormat="0" applyBorder="0" applyAlignment="0" applyProtection="0">
      <alignment vertical="center"/>
    </xf>
    <xf numFmtId="0" fontId="14" fillId="22" borderId="0" applyNumberFormat="0" applyBorder="0" applyAlignment="0" applyProtection="0">
      <alignment vertical="center"/>
    </xf>
    <xf numFmtId="0" fontId="18" fillId="23" borderId="0" applyNumberFormat="0" applyBorder="0" applyAlignment="0" applyProtection="0">
      <alignment vertical="center"/>
    </xf>
    <xf numFmtId="0" fontId="18" fillId="15" borderId="0" applyNumberFormat="0" applyBorder="0" applyAlignment="0" applyProtection="0">
      <alignment vertical="center"/>
    </xf>
    <xf numFmtId="0" fontId="14" fillId="18" borderId="0" applyNumberFormat="0" applyBorder="0" applyAlignment="0" applyProtection="0">
      <alignment vertical="center"/>
    </xf>
    <xf numFmtId="0" fontId="14" fillId="29" borderId="0" applyNumberFormat="0" applyBorder="0" applyAlignment="0" applyProtection="0">
      <alignment vertical="center"/>
    </xf>
    <xf numFmtId="0" fontId="18" fillId="26" borderId="0" applyNumberFormat="0" applyBorder="0" applyAlignment="0" applyProtection="0">
      <alignment vertical="center"/>
    </xf>
    <xf numFmtId="0" fontId="0" fillId="0" borderId="0"/>
    <xf numFmtId="0" fontId="14" fillId="30" borderId="0" applyNumberFormat="0" applyBorder="0" applyAlignment="0" applyProtection="0">
      <alignment vertical="center"/>
    </xf>
    <xf numFmtId="0" fontId="18" fillId="31" borderId="0" applyNumberFormat="0" applyBorder="0" applyAlignment="0" applyProtection="0">
      <alignment vertical="center"/>
    </xf>
    <xf numFmtId="0" fontId="18" fillId="32" borderId="0" applyNumberFormat="0" applyBorder="0" applyAlignment="0" applyProtection="0">
      <alignment vertical="center"/>
    </xf>
    <xf numFmtId="0" fontId="14" fillId="28" borderId="0" applyNumberFormat="0" applyBorder="0" applyAlignment="0" applyProtection="0">
      <alignment vertical="center"/>
    </xf>
    <xf numFmtId="0" fontId="18" fillId="13" borderId="0" applyNumberFormat="0" applyBorder="0" applyAlignment="0" applyProtection="0">
      <alignment vertical="center"/>
    </xf>
    <xf numFmtId="0" fontId="25" fillId="0" borderId="0">
      <alignment vertical="center"/>
    </xf>
    <xf numFmtId="0" fontId="25" fillId="0" borderId="0">
      <alignment vertical="center"/>
    </xf>
  </cellStyleXfs>
  <cellXfs count="52">
    <xf numFmtId="0" fontId="0" fillId="0" borderId="0" xfId="0"/>
    <xf numFmtId="0" fontId="0" fillId="0" borderId="0" xfId="0" applyFill="1"/>
    <xf numFmtId="0" fontId="0" fillId="0" borderId="0" xfId="0" applyFill="1" applyAlignment="1">
      <alignment horizontal="center"/>
    </xf>
    <xf numFmtId="0" fontId="1" fillId="0" borderId="0" xfId="0" applyFont="1" applyFill="1" applyAlignment="1">
      <alignment horizontal="left"/>
    </xf>
    <xf numFmtId="0" fontId="2" fillId="0" borderId="0" xfId="0" applyFont="1" applyFill="1" applyAlignment="1">
      <alignment horizontal="center" vertical="center"/>
    </xf>
    <xf numFmtId="0" fontId="0" fillId="0" borderId="1" xfId="0" applyFill="1" applyBorder="1" applyAlignment="1">
      <alignment horizontal="right"/>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0" fillId="0" borderId="5" xfId="0" applyFill="1" applyBorder="1" applyAlignment="1">
      <alignment horizontal="center" vertical="center" wrapText="1"/>
    </xf>
    <xf numFmtId="0" fontId="4" fillId="0" borderId="5"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5" xfId="0" applyFont="1" applyFill="1" applyBorder="1" applyAlignment="1">
      <alignment horizontal="left" vertical="center" wrapText="1"/>
    </xf>
    <xf numFmtId="0" fontId="6" fillId="0"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5" fillId="0" borderId="5" xfId="0" applyFont="1" applyFill="1" applyBorder="1" applyAlignment="1">
      <alignment vertical="center" wrapText="1"/>
    </xf>
    <xf numFmtId="0" fontId="7" fillId="0" borderId="7"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5" fillId="0" borderId="4" xfId="0" applyFont="1" applyFill="1" applyBorder="1" applyAlignment="1">
      <alignment horizontal="left" vertical="center" wrapText="1"/>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 xfId="0" applyFont="1" applyFill="1" applyBorder="1" applyAlignment="1">
      <alignment horizontal="left" vertical="center" wrapText="1"/>
    </xf>
    <xf numFmtId="0" fontId="7" fillId="0" borderId="5" xfId="0" applyFont="1" applyFill="1" applyBorder="1" applyAlignment="1">
      <alignment horizontal="center" vertical="center" wrapText="1"/>
    </xf>
    <xf numFmtId="0" fontId="5" fillId="0" borderId="9"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12" xfId="0" applyFont="1" applyFill="1" applyBorder="1" applyAlignment="1">
      <alignment horizontal="left" vertical="center" wrapText="1"/>
    </xf>
    <xf numFmtId="0" fontId="5" fillId="0" borderId="13" xfId="0" applyFont="1" applyFill="1" applyBorder="1" applyAlignment="1">
      <alignment horizontal="left" vertical="center" wrapText="1"/>
    </xf>
    <xf numFmtId="0" fontId="5" fillId="0" borderId="14" xfId="0" applyFont="1" applyFill="1" applyBorder="1" applyAlignment="1">
      <alignment horizontal="left" vertical="center" wrapText="1"/>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0" fillId="0" borderId="5" xfId="0" applyFill="1" applyBorder="1" applyAlignment="1">
      <alignment vertical="center" wrapText="1"/>
    </xf>
    <xf numFmtId="0" fontId="4" fillId="0" borderId="5" xfId="0" applyFont="1" applyFill="1" applyBorder="1" applyAlignment="1">
      <alignment vertical="center" wrapText="1"/>
    </xf>
    <xf numFmtId="0" fontId="8" fillId="0" borderId="5" xfId="0" applyFont="1" applyFill="1" applyBorder="1" applyAlignment="1">
      <alignment vertical="center" wrapText="1"/>
    </xf>
    <xf numFmtId="0" fontId="6" fillId="0" borderId="14"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5" fillId="0" borderId="5" xfId="0" applyFont="1" applyFill="1" applyBorder="1"/>
    <xf numFmtId="0" fontId="5" fillId="0" borderId="2" xfId="0" applyFont="1" applyFill="1" applyBorder="1" applyAlignment="1">
      <alignment horizontal="center"/>
    </xf>
    <xf numFmtId="0" fontId="5" fillId="0" borderId="3" xfId="0" applyFont="1" applyFill="1" applyBorder="1" applyAlignment="1">
      <alignment horizontal="center"/>
    </xf>
    <xf numFmtId="0" fontId="5" fillId="0" borderId="4" xfId="0" applyFont="1" applyFill="1" applyBorder="1" applyAlignment="1">
      <alignment horizontal="center"/>
    </xf>
    <xf numFmtId="0" fontId="5" fillId="0" borderId="5" xfId="0" applyFont="1" applyFill="1" applyBorder="1" applyAlignment="1">
      <alignment horizontal="center"/>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常规 2 2 2" xfId="35"/>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常规 2 2" xf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 2" xfId="51"/>
    <cellStyle name="常规 3" xfId="52"/>
  </cellStyles>
  <tableStyles count="0" defaultTableStyle="TableStyleMedium2" defaultPivotStyle="PivotStyleMedium9"/>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1"/>
  <sheetViews>
    <sheetView tabSelected="1" zoomScale="70" zoomScaleNormal="70" workbookViewId="0">
      <selection activeCell="J56" sqref="J56"/>
    </sheetView>
  </sheetViews>
  <sheetFormatPr defaultColWidth="9" defaultRowHeight="13.5"/>
  <cols>
    <col min="1" max="1" width="6.10833333333333" style="1" customWidth="1"/>
    <col min="2" max="2" width="9.55833333333333" style="1" customWidth="1"/>
    <col min="3" max="3" width="6.44166666666667" style="1" customWidth="1"/>
    <col min="4" max="4" width="41.5" style="1" customWidth="1"/>
    <col min="5" max="5" width="21.875" style="2" customWidth="1"/>
    <col min="6" max="8" width="12.775" style="1" customWidth="1"/>
    <col min="9" max="9" width="11.2166666666667" style="1" customWidth="1"/>
    <col min="10" max="11" width="9" style="1"/>
    <col min="12" max="13" width="9.375" style="1"/>
    <col min="14" max="14" width="18.2083333333333" style="1" customWidth="1"/>
    <col min="15" max="16384" width="9" style="1"/>
  </cols>
  <sheetData>
    <row r="1" ht="20.25" spans="1:2">
      <c r="A1" s="3" t="s">
        <v>0</v>
      </c>
      <c r="B1" s="3"/>
    </row>
    <row r="2" ht="25.5" spans="1:9">
      <c r="A2" s="4" t="s">
        <v>1</v>
      </c>
      <c r="B2" s="4"/>
      <c r="C2" s="4"/>
      <c r="D2" s="4"/>
      <c r="E2" s="4"/>
      <c r="F2" s="4"/>
      <c r="G2" s="4"/>
      <c r="H2" s="4"/>
      <c r="I2" s="4"/>
    </row>
    <row r="3" spans="8:9">
      <c r="H3" s="5" t="s">
        <v>2</v>
      </c>
      <c r="I3" s="5"/>
    </row>
    <row r="4" ht="38.4" customHeight="1" spans="1:9">
      <c r="A4" s="6" t="s">
        <v>3</v>
      </c>
      <c r="B4" s="7"/>
      <c r="C4" s="7"/>
      <c r="D4" s="8"/>
      <c r="E4" s="9" t="s">
        <v>4</v>
      </c>
      <c r="F4" s="9" t="s">
        <v>5</v>
      </c>
      <c r="G4" s="9" t="s">
        <v>6</v>
      </c>
      <c r="H4" s="9" t="s">
        <v>7</v>
      </c>
      <c r="I4" s="9" t="s">
        <v>8</v>
      </c>
    </row>
    <row r="5" ht="18" customHeight="1" spans="1:9">
      <c r="A5" s="10" t="s">
        <v>9</v>
      </c>
      <c r="B5" s="11"/>
      <c r="C5" s="11"/>
      <c r="D5" s="12"/>
      <c r="E5" s="13" t="s">
        <v>10</v>
      </c>
      <c r="F5" s="13">
        <f>F6+F55+F74+F78</f>
        <v>64785.9</v>
      </c>
      <c r="G5" s="13">
        <f>G6+G55+G74+G78</f>
        <v>58955.81</v>
      </c>
      <c r="H5" s="13">
        <f>H6+H55+H74+H78</f>
        <v>54787.81</v>
      </c>
      <c r="I5" s="39"/>
    </row>
    <row r="6" ht="18" customHeight="1" spans="1:9">
      <c r="A6" s="14" t="s">
        <v>11</v>
      </c>
      <c r="B6" s="14"/>
      <c r="C6" s="14"/>
      <c r="D6" s="14"/>
      <c r="E6" s="14"/>
      <c r="F6" s="14">
        <f>F7+F8+F19+F22+F23+F24+F25+F26+F27+F28+F29+F30+F31+F32+F33+F34+F35</f>
        <v>18839</v>
      </c>
      <c r="G6" s="14">
        <f>G7+G8+G19+G22+G23+G24+G25+G26+G27+G28+G29+G30+G31+G32+G33+G34+G35</f>
        <v>15871</v>
      </c>
      <c r="H6" s="14">
        <f>H7+H8+H19+H22+H23+H24+H25+H26+H27+H28+H29+H30+H31+H32+H33+H34+H35</f>
        <v>11703</v>
      </c>
      <c r="I6" s="40"/>
    </row>
    <row r="7" ht="52" customHeight="1" spans="1:9">
      <c r="A7" s="15">
        <v>1</v>
      </c>
      <c r="B7" s="16" t="s">
        <v>12</v>
      </c>
      <c r="C7" s="16"/>
      <c r="D7" s="16"/>
      <c r="E7" s="15" t="s">
        <v>13</v>
      </c>
      <c r="F7" s="15">
        <v>11647</v>
      </c>
      <c r="G7" s="15">
        <v>11647</v>
      </c>
      <c r="H7" s="15">
        <v>11647</v>
      </c>
      <c r="I7" s="19"/>
    </row>
    <row r="8" ht="31" customHeight="1" spans="1:9">
      <c r="A8" s="15">
        <v>2</v>
      </c>
      <c r="B8" s="16" t="s">
        <v>14</v>
      </c>
      <c r="C8" s="16"/>
      <c r="D8" s="16"/>
      <c r="E8" s="17" t="s">
        <v>15</v>
      </c>
      <c r="F8" s="15">
        <v>1734</v>
      </c>
      <c r="G8" s="15"/>
      <c r="H8" s="15"/>
      <c r="I8" s="19"/>
    </row>
    <row r="9" ht="16.05" customHeight="1" spans="1:9">
      <c r="A9" s="15">
        <v>3</v>
      </c>
      <c r="B9" s="15" t="s">
        <v>16</v>
      </c>
      <c r="C9" s="16" t="s">
        <v>17</v>
      </c>
      <c r="D9" s="16"/>
      <c r="E9" s="18" t="s">
        <v>18</v>
      </c>
      <c r="F9" s="15">
        <v>1359.5</v>
      </c>
      <c r="G9" s="15" t="s">
        <v>10</v>
      </c>
      <c r="H9" s="15" t="s">
        <v>10</v>
      </c>
      <c r="I9" s="19"/>
    </row>
    <row r="10" ht="16.05" customHeight="1" spans="1:9">
      <c r="A10" s="15"/>
      <c r="B10" s="15"/>
      <c r="C10" s="16" t="s">
        <v>19</v>
      </c>
      <c r="D10" s="19" t="s">
        <v>20</v>
      </c>
      <c r="E10" s="20"/>
      <c r="F10" s="15"/>
      <c r="G10" s="15"/>
      <c r="H10" s="15"/>
      <c r="I10" s="19"/>
    </row>
    <row r="11" ht="16.05" customHeight="1" spans="1:9">
      <c r="A11" s="15"/>
      <c r="B11" s="15"/>
      <c r="C11" s="16"/>
      <c r="D11" s="19" t="s">
        <v>21</v>
      </c>
      <c r="E11" s="20"/>
      <c r="F11" s="15">
        <v>16</v>
      </c>
      <c r="G11" s="15"/>
      <c r="H11" s="15"/>
      <c r="I11" s="19"/>
    </row>
    <row r="12" ht="16.05" customHeight="1" spans="1:9">
      <c r="A12" s="15"/>
      <c r="B12" s="15"/>
      <c r="C12" s="16"/>
      <c r="D12" s="19" t="s">
        <v>22</v>
      </c>
      <c r="E12" s="20"/>
      <c r="F12" s="15"/>
      <c r="G12" s="15"/>
      <c r="H12" s="15"/>
      <c r="I12" s="19"/>
    </row>
    <row r="13" ht="16.05" customHeight="1" spans="1:9">
      <c r="A13" s="15"/>
      <c r="B13" s="15"/>
      <c r="C13" s="16"/>
      <c r="D13" s="19" t="s">
        <v>23</v>
      </c>
      <c r="E13" s="20"/>
      <c r="F13" s="15"/>
      <c r="G13" s="15"/>
      <c r="H13" s="15"/>
      <c r="I13" s="19"/>
    </row>
    <row r="14" ht="16.05" customHeight="1" spans="1:9">
      <c r="A14" s="15"/>
      <c r="B14" s="15"/>
      <c r="C14" s="16"/>
      <c r="D14" s="19" t="s">
        <v>24</v>
      </c>
      <c r="E14" s="20"/>
      <c r="F14" s="15"/>
      <c r="G14" s="15"/>
      <c r="H14" s="15"/>
      <c r="I14" s="19"/>
    </row>
    <row r="15" ht="16.05" customHeight="1" spans="1:9">
      <c r="A15" s="15"/>
      <c r="B15" s="15"/>
      <c r="C15" s="16"/>
      <c r="D15" s="19" t="s">
        <v>25</v>
      </c>
      <c r="E15" s="20"/>
      <c r="F15" s="15">
        <v>574.5</v>
      </c>
      <c r="G15" s="15"/>
      <c r="H15" s="15"/>
      <c r="I15" s="19"/>
    </row>
    <row r="16" ht="16.05" customHeight="1" spans="1:9">
      <c r="A16" s="15"/>
      <c r="B16" s="15"/>
      <c r="C16" s="16"/>
      <c r="D16" s="19" t="s">
        <v>26</v>
      </c>
      <c r="E16" s="20"/>
      <c r="F16" s="15"/>
      <c r="G16" s="15"/>
      <c r="H16" s="15"/>
      <c r="I16" s="19"/>
    </row>
    <row r="17" ht="16.05" customHeight="1" spans="1:9">
      <c r="A17" s="15"/>
      <c r="B17" s="15"/>
      <c r="C17" s="16"/>
      <c r="D17" s="19" t="s">
        <v>27</v>
      </c>
      <c r="E17" s="20"/>
      <c r="F17" s="15"/>
      <c r="G17" s="15"/>
      <c r="H17" s="15"/>
      <c r="I17" s="19"/>
    </row>
    <row r="18" ht="16.05" customHeight="1" spans="1:9">
      <c r="A18" s="15"/>
      <c r="B18" s="15"/>
      <c r="C18" s="16"/>
      <c r="D18" s="19" t="s">
        <v>28</v>
      </c>
      <c r="E18" s="20"/>
      <c r="F18" s="15"/>
      <c r="G18" s="15"/>
      <c r="H18" s="15"/>
      <c r="I18" s="19"/>
    </row>
    <row r="19" ht="16.05" customHeight="1" spans="1:9">
      <c r="A19" s="15"/>
      <c r="B19" s="15"/>
      <c r="C19" s="16" t="s">
        <v>29</v>
      </c>
      <c r="D19" s="16"/>
      <c r="E19" s="21"/>
      <c r="F19" s="15">
        <f>F9-F10-F11-F12-F13-F14-F15-F16-F17-F18</f>
        <v>769</v>
      </c>
      <c r="G19" s="15"/>
      <c r="H19" s="15"/>
      <c r="I19" s="19"/>
    </row>
    <row r="20" ht="16.05" customHeight="1" spans="1:9">
      <c r="A20" s="15">
        <v>4</v>
      </c>
      <c r="B20" s="15" t="s">
        <v>30</v>
      </c>
      <c r="C20" s="22" t="s">
        <v>17</v>
      </c>
      <c r="D20" s="23"/>
      <c r="E20" s="24"/>
      <c r="F20" s="15"/>
      <c r="G20" s="15" t="s">
        <v>10</v>
      </c>
      <c r="H20" s="15" t="s">
        <v>10</v>
      </c>
      <c r="I20" s="19"/>
    </row>
    <row r="21" ht="27" customHeight="1" spans="1:9">
      <c r="A21" s="15"/>
      <c r="B21" s="15"/>
      <c r="C21" s="19" t="s">
        <v>31</v>
      </c>
      <c r="D21" s="19" t="s">
        <v>32</v>
      </c>
      <c r="E21" s="25"/>
      <c r="F21" s="15"/>
      <c r="G21" s="15"/>
      <c r="H21" s="15"/>
      <c r="I21" s="19"/>
    </row>
    <row r="22" ht="16.05" customHeight="1" spans="1:9">
      <c r="A22" s="15"/>
      <c r="B22" s="15"/>
      <c r="C22" s="22" t="s">
        <v>29</v>
      </c>
      <c r="D22" s="23"/>
      <c r="E22" s="26"/>
      <c r="F22" s="15"/>
      <c r="G22" s="15"/>
      <c r="H22" s="15"/>
      <c r="I22" s="19"/>
    </row>
    <row r="23" ht="16.05" customHeight="1" spans="1:9">
      <c r="A23" s="15">
        <v>5</v>
      </c>
      <c r="B23" s="22" t="s">
        <v>33</v>
      </c>
      <c r="C23" s="27"/>
      <c r="D23" s="23"/>
      <c r="E23" s="17" t="s">
        <v>34</v>
      </c>
      <c r="F23" s="15">
        <v>3168</v>
      </c>
      <c r="G23" s="15">
        <v>3168</v>
      </c>
      <c r="H23" s="15"/>
      <c r="I23" s="19"/>
    </row>
    <row r="24" ht="42" customHeight="1" spans="1:9">
      <c r="A24" s="15">
        <v>6</v>
      </c>
      <c r="B24" s="22" t="s">
        <v>35</v>
      </c>
      <c r="C24" s="27"/>
      <c r="D24" s="23"/>
      <c r="E24" s="17" t="s">
        <v>36</v>
      </c>
      <c r="F24" s="15">
        <v>506</v>
      </c>
      <c r="G24" s="15">
        <v>56</v>
      </c>
      <c r="H24" s="15">
        <v>56</v>
      </c>
      <c r="I24" s="19"/>
    </row>
    <row r="25" ht="16.05" customHeight="1" spans="1:9">
      <c r="A25" s="15">
        <v>7</v>
      </c>
      <c r="B25" s="22" t="s">
        <v>37</v>
      </c>
      <c r="C25" s="27"/>
      <c r="D25" s="23"/>
      <c r="E25" s="15"/>
      <c r="F25" s="15"/>
      <c r="G25" s="15"/>
      <c r="H25" s="15"/>
      <c r="I25" s="19"/>
    </row>
    <row r="26" ht="16.05" customHeight="1" spans="1:9">
      <c r="A26" s="15">
        <v>8</v>
      </c>
      <c r="B26" s="22" t="s">
        <v>38</v>
      </c>
      <c r="C26" s="27"/>
      <c r="D26" s="23"/>
      <c r="E26" s="15"/>
      <c r="F26" s="15"/>
      <c r="G26" s="15"/>
      <c r="H26" s="15"/>
      <c r="I26" s="19"/>
    </row>
    <row r="27" ht="31.2" customHeight="1" spans="1:9">
      <c r="A27" s="15">
        <v>9</v>
      </c>
      <c r="B27" s="22" t="s">
        <v>39</v>
      </c>
      <c r="C27" s="27"/>
      <c r="D27" s="23"/>
      <c r="E27" s="28"/>
      <c r="F27" s="15"/>
      <c r="G27" s="15"/>
      <c r="H27" s="15"/>
      <c r="I27" s="19"/>
    </row>
    <row r="28" ht="16.05" customHeight="1" spans="1:9">
      <c r="A28" s="15">
        <v>10</v>
      </c>
      <c r="B28" s="22" t="s">
        <v>40</v>
      </c>
      <c r="C28" s="27"/>
      <c r="D28" s="23"/>
      <c r="E28" s="15"/>
      <c r="F28" s="15"/>
      <c r="G28" s="15"/>
      <c r="H28" s="15"/>
      <c r="I28" s="19"/>
    </row>
    <row r="29" ht="16.05" customHeight="1" spans="1:9">
      <c r="A29" s="15">
        <v>11</v>
      </c>
      <c r="B29" s="22" t="s">
        <v>41</v>
      </c>
      <c r="C29" s="27"/>
      <c r="D29" s="23"/>
      <c r="E29" s="28"/>
      <c r="F29" s="15"/>
      <c r="G29" s="15"/>
      <c r="H29" s="15"/>
      <c r="I29" s="19"/>
    </row>
    <row r="30" ht="16.05" customHeight="1" spans="1:9">
      <c r="A30" s="15">
        <v>12</v>
      </c>
      <c r="B30" s="22" t="s">
        <v>42</v>
      </c>
      <c r="C30" s="27"/>
      <c r="D30" s="23"/>
      <c r="E30" s="15"/>
      <c r="F30" s="15"/>
      <c r="G30" s="15"/>
      <c r="H30" s="15"/>
      <c r="I30" s="19"/>
    </row>
    <row r="31" ht="16.05" customHeight="1" spans="1:9">
      <c r="A31" s="15">
        <v>13</v>
      </c>
      <c r="B31" s="22" t="s">
        <v>43</v>
      </c>
      <c r="C31" s="27"/>
      <c r="D31" s="23"/>
      <c r="E31" s="15"/>
      <c r="F31" s="15"/>
      <c r="G31" s="15"/>
      <c r="H31" s="15"/>
      <c r="I31" s="19"/>
    </row>
    <row r="32" ht="16.05" customHeight="1" spans="1:9">
      <c r="A32" s="15">
        <v>14</v>
      </c>
      <c r="B32" s="22" t="s">
        <v>44</v>
      </c>
      <c r="C32" s="27"/>
      <c r="D32" s="23"/>
      <c r="E32" s="15" t="s">
        <v>45</v>
      </c>
      <c r="F32" s="15">
        <v>15</v>
      </c>
      <c r="G32" s="15"/>
      <c r="H32" s="15"/>
      <c r="I32" s="19"/>
    </row>
    <row r="33" ht="16.05" customHeight="1" spans="1:9">
      <c r="A33" s="15">
        <v>15</v>
      </c>
      <c r="B33" s="22" t="s">
        <v>46</v>
      </c>
      <c r="C33" s="27"/>
      <c r="D33" s="23"/>
      <c r="E33" s="15"/>
      <c r="F33" s="15"/>
      <c r="G33" s="15"/>
      <c r="H33" s="15"/>
      <c r="I33" s="19"/>
    </row>
    <row r="34" ht="16.05" customHeight="1" spans="1:9">
      <c r="A34" s="15">
        <v>16</v>
      </c>
      <c r="B34" s="22" t="s">
        <v>47</v>
      </c>
      <c r="C34" s="27"/>
      <c r="D34" s="23"/>
      <c r="E34" s="15"/>
      <c r="F34" s="15"/>
      <c r="G34" s="15"/>
      <c r="H34" s="15"/>
      <c r="I34" s="19"/>
    </row>
    <row r="35" ht="16.05" customHeight="1" spans="1:9">
      <c r="A35" s="24">
        <v>17</v>
      </c>
      <c r="B35" s="29" t="s">
        <v>48</v>
      </c>
      <c r="C35" s="30"/>
      <c r="D35" s="15" t="s">
        <v>49</v>
      </c>
      <c r="E35" s="24" t="s">
        <v>50</v>
      </c>
      <c r="F35" s="15">
        <f>SUM(F36:F54)</f>
        <v>1000</v>
      </c>
      <c r="G35" s="15">
        <f>SUM(G36:G54)</f>
        <v>1000</v>
      </c>
      <c r="H35" s="15"/>
      <c r="I35" s="19"/>
    </row>
    <row r="36" ht="16.05" customHeight="1" spans="1:9">
      <c r="A36" s="25"/>
      <c r="B36" s="31"/>
      <c r="C36" s="32"/>
      <c r="D36" s="19" t="s">
        <v>51</v>
      </c>
      <c r="E36" s="25"/>
      <c r="F36" s="15"/>
      <c r="G36" s="15"/>
      <c r="H36" s="15"/>
      <c r="I36" s="19"/>
    </row>
    <row r="37" ht="16.05" customHeight="1" spans="1:9">
      <c r="A37" s="25"/>
      <c r="B37" s="31"/>
      <c r="C37" s="32"/>
      <c r="D37" s="19" t="s">
        <v>52</v>
      </c>
      <c r="E37" s="25"/>
      <c r="F37" s="15"/>
      <c r="G37" s="15"/>
      <c r="H37" s="15"/>
      <c r="I37" s="19"/>
    </row>
    <row r="38" ht="16.05" customHeight="1" spans="1:9">
      <c r="A38" s="25"/>
      <c r="B38" s="31"/>
      <c r="C38" s="32"/>
      <c r="D38" s="19" t="s">
        <v>53</v>
      </c>
      <c r="E38" s="25"/>
      <c r="F38" s="15"/>
      <c r="G38" s="15"/>
      <c r="H38" s="15"/>
      <c r="I38" s="19"/>
    </row>
    <row r="39" ht="16.05" customHeight="1" spans="1:9">
      <c r="A39" s="25"/>
      <c r="B39" s="31"/>
      <c r="C39" s="32"/>
      <c r="D39" s="19" t="s">
        <v>54</v>
      </c>
      <c r="E39" s="25"/>
      <c r="F39" s="15">
        <v>1000</v>
      </c>
      <c r="G39" s="15">
        <v>1000</v>
      </c>
      <c r="H39" s="15"/>
      <c r="I39" s="19"/>
    </row>
    <row r="40" ht="16.05" customHeight="1" spans="1:9">
      <c r="A40" s="25"/>
      <c r="B40" s="31"/>
      <c r="C40" s="32"/>
      <c r="D40" s="19" t="s">
        <v>55</v>
      </c>
      <c r="E40" s="25"/>
      <c r="F40" s="15"/>
      <c r="G40" s="15"/>
      <c r="H40" s="15"/>
      <c r="I40" s="19"/>
    </row>
    <row r="41" ht="29.4" customHeight="1" spans="1:9">
      <c r="A41" s="25"/>
      <c r="B41" s="31"/>
      <c r="C41" s="32"/>
      <c r="D41" s="19" t="s">
        <v>56</v>
      </c>
      <c r="E41" s="25"/>
      <c r="F41" s="15"/>
      <c r="G41" s="15"/>
      <c r="H41" s="15"/>
      <c r="I41" s="19"/>
    </row>
    <row r="42" ht="31.8" customHeight="1" spans="1:9">
      <c r="A42" s="25"/>
      <c r="B42" s="31"/>
      <c r="C42" s="32"/>
      <c r="D42" s="19" t="s">
        <v>57</v>
      </c>
      <c r="E42" s="25"/>
      <c r="F42" s="15"/>
      <c r="G42" s="15"/>
      <c r="H42" s="15"/>
      <c r="I42" s="19"/>
    </row>
    <row r="43" ht="16.05" customHeight="1" spans="1:9">
      <c r="A43" s="25"/>
      <c r="B43" s="31"/>
      <c r="C43" s="32"/>
      <c r="D43" s="19" t="s">
        <v>58</v>
      </c>
      <c r="E43" s="25"/>
      <c r="F43" s="15"/>
      <c r="G43" s="15"/>
      <c r="H43" s="15"/>
      <c r="I43" s="19"/>
    </row>
    <row r="44" ht="16.05" customHeight="1" spans="1:9">
      <c r="A44" s="25"/>
      <c r="B44" s="31"/>
      <c r="C44" s="32"/>
      <c r="D44" s="19" t="s">
        <v>59</v>
      </c>
      <c r="E44" s="25"/>
      <c r="F44" s="15"/>
      <c r="G44" s="15"/>
      <c r="H44" s="15"/>
      <c r="I44" s="19"/>
    </row>
    <row r="45" ht="30.6" customHeight="1" spans="1:9">
      <c r="A45" s="25"/>
      <c r="B45" s="31"/>
      <c r="C45" s="32"/>
      <c r="D45" s="19" t="s">
        <v>60</v>
      </c>
      <c r="E45" s="25"/>
      <c r="F45" s="15"/>
      <c r="G45" s="15"/>
      <c r="H45" s="15"/>
      <c r="I45" s="19"/>
    </row>
    <row r="46" ht="16.05" customHeight="1" spans="1:9">
      <c r="A46" s="25"/>
      <c r="B46" s="31"/>
      <c r="C46" s="32"/>
      <c r="D46" s="19" t="s">
        <v>61</v>
      </c>
      <c r="E46" s="25"/>
      <c r="F46" s="15"/>
      <c r="G46" s="15"/>
      <c r="H46" s="15"/>
      <c r="I46" s="19"/>
    </row>
    <row r="47" ht="16.05" customHeight="1" spans="1:9">
      <c r="A47" s="25"/>
      <c r="B47" s="31"/>
      <c r="C47" s="32"/>
      <c r="D47" s="19" t="s">
        <v>62</v>
      </c>
      <c r="E47" s="25"/>
      <c r="F47" s="15"/>
      <c r="G47" s="15"/>
      <c r="H47" s="15"/>
      <c r="I47" s="19"/>
    </row>
    <row r="48" ht="30.6" customHeight="1" spans="1:9">
      <c r="A48" s="25"/>
      <c r="B48" s="31"/>
      <c r="C48" s="32"/>
      <c r="D48" s="19" t="s">
        <v>63</v>
      </c>
      <c r="E48" s="25"/>
      <c r="F48" s="15"/>
      <c r="G48" s="15"/>
      <c r="H48" s="15"/>
      <c r="I48" s="19"/>
    </row>
    <row r="49" ht="16.05" customHeight="1" spans="1:9">
      <c r="A49" s="25"/>
      <c r="B49" s="31"/>
      <c r="C49" s="32"/>
      <c r="D49" s="19" t="s">
        <v>64</v>
      </c>
      <c r="E49" s="25"/>
      <c r="F49" s="15"/>
      <c r="G49" s="15"/>
      <c r="H49" s="15"/>
      <c r="I49" s="19"/>
    </row>
    <row r="50" ht="16.05" customHeight="1" spans="1:9">
      <c r="A50" s="25"/>
      <c r="B50" s="31"/>
      <c r="C50" s="32"/>
      <c r="D50" s="19" t="s">
        <v>65</v>
      </c>
      <c r="E50" s="25"/>
      <c r="F50" s="15"/>
      <c r="G50" s="15"/>
      <c r="H50" s="15"/>
      <c r="I50" s="19"/>
    </row>
    <row r="51" ht="16.05" customHeight="1" spans="1:9">
      <c r="A51" s="25"/>
      <c r="B51" s="31"/>
      <c r="C51" s="32"/>
      <c r="D51" s="19" t="s">
        <v>66</v>
      </c>
      <c r="E51" s="25"/>
      <c r="F51" s="15"/>
      <c r="G51" s="15"/>
      <c r="H51" s="15"/>
      <c r="I51" s="19"/>
    </row>
    <row r="52" ht="16.05" customHeight="1" spans="1:9">
      <c r="A52" s="25"/>
      <c r="B52" s="31"/>
      <c r="C52" s="32"/>
      <c r="D52" s="19" t="s">
        <v>67</v>
      </c>
      <c r="E52" s="25"/>
      <c r="F52" s="15"/>
      <c r="G52" s="15"/>
      <c r="H52" s="15"/>
      <c r="I52" s="19"/>
    </row>
    <row r="53" ht="16.05" customHeight="1" spans="1:9">
      <c r="A53" s="25"/>
      <c r="B53" s="31"/>
      <c r="C53" s="32"/>
      <c r="D53" s="19" t="s">
        <v>68</v>
      </c>
      <c r="E53" s="25"/>
      <c r="F53" s="15"/>
      <c r="G53" s="15"/>
      <c r="H53" s="15"/>
      <c r="I53" s="19"/>
    </row>
    <row r="54" ht="46" customHeight="1" spans="1:9">
      <c r="A54" s="26"/>
      <c r="B54" s="33"/>
      <c r="C54" s="34"/>
      <c r="D54" s="19" t="s">
        <v>69</v>
      </c>
      <c r="E54" s="26"/>
      <c r="F54" s="15"/>
      <c r="G54" s="15"/>
      <c r="H54" s="15"/>
      <c r="I54" s="19"/>
    </row>
    <row r="55" ht="18" customHeight="1" spans="1:9">
      <c r="A55" s="35" t="s">
        <v>70</v>
      </c>
      <c r="B55" s="36"/>
      <c r="C55" s="36"/>
      <c r="D55" s="37"/>
      <c r="E55" s="38"/>
      <c r="F55" s="38">
        <f>F56+F57+F66+F67+F68+F69+F70+F71+F72+F73</f>
        <v>34340.9</v>
      </c>
      <c r="G55" s="38">
        <f>G56+G57+G66+G67+G68+G69+G70+G71+G73</f>
        <v>33658</v>
      </c>
      <c r="H55" s="38">
        <f>H56+H57+H66+H67+H68+H69+H70+H71+H73</f>
        <v>33658</v>
      </c>
      <c r="I55" s="41"/>
    </row>
    <row r="56" ht="59" customHeight="1" spans="1:9">
      <c r="A56" s="15">
        <v>1</v>
      </c>
      <c r="B56" s="22" t="s">
        <v>71</v>
      </c>
      <c r="C56" s="27"/>
      <c r="D56" s="23"/>
      <c r="E56" s="28" t="s">
        <v>72</v>
      </c>
      <c r="F56" s="28">
        <v>33154</v>
      </c>
      <c r="G56" s="28">
        <v>33154</v>
      </c>
      <c r="H56" s="28">
        <v>33154</v>
      </c>
      <c r="I56" s="19"/>
    </row>
    <row r="57" ht="54" customHeight="1" spans="1:9">
      <c r="A57" s="15">
        <v>2</v>
      </c>
      <c r="B57" s="22" t="s">
        <v>73</v>
      </c>
      <c r="C57" s="27"/>
      <c r="D57" s="23"/>
      <c r="E57" s="17" t="s">
        <v>74</v>
      </c>
      <c r="F57" s="15">
        <v>297.9</v>
      </c>
      <c r="G57" s="15"/>
      <c r="H57" s="15"/>
      <c r="I57" s="19"/>
    </row>
    <row r="58" ht="16.05" customHeight="1" spans="1:9">
      <c r="A58" s="24">
        <v>3</v>
      </c>
      <c r="B58" s="15" t="s">
        <v>75</v>
      </c>
      <c r="C58" s="16" t="s">
        <v>17</v>
      </c>
      <c r="D58" s="16"/>
      <c r="E58" s="24" t="s">
        <v>76</v>
      </c>
      <c r="F58" s="15">
        <v>280</v>
      </c>
      <c r="G58" s="15" t="s">
        <v>10</v>
      </c>
      <c r="H58" s="15" t="s">
        <v>10</v>
      </c>
      <c r="I58" s="19"/>
    </row>
    <row r="59" ht="16.05" customHeight="1" spans="1:9">
      <c r="A59" s="25"/>
      <c r="B59" s="15"/>
      <c r="C59" s="15" t="s">
        <v>19</v>
      </c>
      <c r="D59" s="19" t="s">
        <v>77</v>
      </c>
      <c r="E59" s="25"/>
      <c r="F59" s="15"/>
      <c r="G59" s="15"/>
      <c r="H59" s="15"/>
      <c r="I59" s="19"/>
    </row>
    <row r="60" ht="16.05" customHeight="1" spans="1:9">
      <c r="A60" s="25"/>
      <c r="B60" s="15"/>
      <c r="C60" s="15"/>
      <c r="D60" s="19" t="s">
        <v>78</v>
      </c>
      <c r="E60" s="25"/>
      <c r="F60" s="15"/>
      <c r="G60" s="15"/>
      <c r="H60" s="15"/>
      <c r="I60" s="19"/>
    </row>
    <row r="61" ht="16.05" customHeight="1" spans="1:9">
      <c r="A61" s="25"/>
      <c r="B61" s="15"/>
      <c r="C61" s="15"/>
      <c r="D61" s="19" t="s">
        <v>79</v>
      </c>
      <c r="E61" s="25"/>
      <c r="F61" s="15">
        <v>270</v>
      </c>
      <c r="G61" s="15"/>
      <c r="H61" s="15"/>
      <c r="I61" s="19"/>
    </row>
    <row r="62" ht="16.05" customHeight="1" spans="1:9">
      <c r="A62" s="25"/>
      <c r="B62" s="15"/>
      <c r="C62" s="15"/>
      <c r="D62" s="19" t="s">
        <v>80</v>
      </c>
      <c r="E62" s="25"/>
      <c r="F62" s="15"/>
      <c r="G62" s="15"/>
      <c r="H62" s="15"/>
      <c r="I62" s="19"/>
    </row>
    <row r="63" ht="16.05" customHeight="1" spans="1:9">
      <c r="A63" s="25"/>
      <c r="B63" s="15"/>
      <c r="C63" s="15"/>
      <c r="D63" s="19" t="s">
        <v>81</v>
      </c>
      <c r="E63" s="25"/>
      <c r="F63" s="15"/>
      <c r="G63" s="15"/>
      <c r="H63" s="15"/>
      <c r="I63" s="19"/>
    </row>
    <row r="64" ht="16.05" customHeight="1" spans="1:9">
      <c r="A64" s="25"/>
      <c r="B64" s="15"/>
      <c r="C64" s="15"/>
      <c r="D64" s="19" t="s">
        <v>82</v>
      </c>
      <c r="E64" s="25"/>
      <c r="F64" s="15"/>
      <c r="G64" s="15"/>
      <c r="H64" s="15"/>
      <c r="I64" s="19"/>
    </row>
    <row r="65" ht="16.05" customHeight="1" spans="1:9">
      <c r="A65" s="25"/>
      <c r="B65" s="15"/>
      <c r="C65" s="15"/>
      <c r="D65" s="19" t="s">
        <v>83</v>
      </c>
      <c r="E65" s="25"/>
      <c r="F65" s="15"/>
      <c r="G65" s="15"/>
      <c r="H65" s="15"/>
      <c r="I65" s="19"/>
    </row>
    <row r="66" ht="16.05" customHeight="1" spans="1:9">
      <c r="A66" s="26"/>
      <c r="B66" s="15"/>
      <c r="C66" s="16" t="s">
        <v>29</v>
      </c>
      <c r="D66" s="16"/>
      <c r="E66" s="26"/>
      <c r="F66" s="15">
        <f>F58-F59-F60-F61-F62-F63-F64-F65</f>
        <v>10</v>
      </c>
      <c r="G66" s="15"/>
      <c r="H66" s="15"/>
      <c r="I66" s="19"/>
    </row>
    <row r="67" ht="45" customHeight="1" spans="1:9">
      <c r="A67" s="15">
        <v>4</v>
      </c>
      <c r="B67" s="22" t="s">
        <v>84</v>
      </c>
      <c r="C67" s="27"/>
      <c r="D67" s="23"/>
      <c r="E67" s="42" t="s">
        <v>85</v>
      </c>
      <c r="F67" s="15">
        <v>150</v>
      </c>
      <c r="G67" s="15"/>
      <c r="H67" s="15"/>
      <c r="I67" s="19"/>
    </row>
    <row r="68" ht="16.05" customHeight="1" spans="1:9">
      <c r="A68" s="15">
        <v>5</v>
      </c>
      <c r="B68" s="22" t="s">
        <v>86</v>
      </c>
      <c r="C68" s="27"/>
      <c r="D68" s="23"/>
      <c r="E68" s="15"/>
      <c r="F68" s="15"/>
      <c r="G68" s="15"/>
      <c r="H68" s="15"/>
      <c r="I68" s="19"/>
    </row>
    <row r="69" ht="58" customHeight="1" spans="1:9">
      <c r="A69" s="15">
        <v>6</v>
      </c>
      <c r="B69" s="22" t="s">
        <v>87</v>
      </c>
      <c r="C69" s="27"/>
      <c r="D69" s="23"/>
      <c r="E69" s="17" t="s">
        <v>88</v>
      </c>
      <c r="F69" s="15">
        <v>729</v>
      </c>
      <c r="G69" s="15">
        <v>504</v>
      </c>
      <c r="H69" s="15">
        <v>504</v>
      </c>
      <c r="I69" s="19"/>
    </row>
    <row r="70" ht="16.05" customHeight="1" spans="1:9">
      <c r="A70" s="15">
        <v>7</v>
      </c>
      <c r="B70" s="22" t="s">
        <v>89</v>
      </c>
      <c r="C70" s="27"/>
      <c r="D70" s="23"/>
      <c r="E70" s="15"/>
      <c r="F70" s="15"/>
      <c r="G70" s="15"/>
      <c r="H70" s="15"/>
      <c r="I70" s="19"/>
    </row>
    <row r="71" ht="16.05" customHeight="1" spans="1:9">
      <c r="A71" s="15">
        <v>8</v>
      </c>
      <c r="B71" s="22" t="s">
        <v>90</v>
      </c>
      <c r="C71" s="27"/>
      <c r="D71" s="23"/>
      <c r="E71" s="15"/>
      <c r="F71" s="15"/>
      <c r="G71" s="15"/>
      <c r="H71" s="15"/>
      <c r="I71" s="19"/>
    </row>
    <row r="72" ht="16.05" customHeight="1" spans="1:9">
      <c r="A72" s="15">
        <v>9</v>
      </c>
      <c r="B72" s="22" t="s">
        <v>91</v>
      </c>
      <c r="C72" s="27"/>
      <c r="D72" s="23"/>
      <c r="E72" s="15"/>
      <c r="F72" s="15"/>
      <c r="G72" s="15"/>
      <c r="H72" s="15"/>
      <c r="I72" s="19"/>
    </row>
    <row r="73" ht="87" customHeight="1" spans="1:9">
      <c r="A73" s="15">
        <v>10</v>
      </c>
      <c r="B73" s="22" t="s">
        <v>92</v>
      </c>
      <c r="C73" s="27"/>
      <c r="D73" s="23"/>
      <c r="E73" s="15"/>
      <c r="F73" s="15"/>
      <c r="G73" s="15"/>
      <c r="H73" s="15"/>
      <c r="I73" s="19"/>
    </row>
    <row r="74" ht="22" customHeight="1" spans="1:9">
      <c r="A74" s="35" t="s">
        <v>93</v>
      </c>
      <c r="B74" s="36"/>
      <c r="C74" s="36"/>
      <c r="D74" s="37"/>
      <c r="E74" s="38"/>
      <c r="F74" s="38">
        <f>F75+F76+F77</f>
        <v>5606</v>
      </c>
      <c r="G74" s="38">
        <f>G75+G76+G77</f>
        <v>5411</v>
      </c>
      <c r="H74" s="38">
        <v>5411</v>
      </c>
      <c r="I74" s="41"/>
    </row>
    <row r="75" ht="22" customHeight="1" spans="1:9">
      <c r="A75" s="19"/>
      <c r="B75" s="43" t="s">
        <v>94</v>
      </c>
      <c r="C75" s="44"/>
      <c r="D75" s="45"/>
      <c r="E75" s="17" t="s">
        <v>95</v>
      </c>
      <c r="F75" s="15">
        <v>5531</v>
      </c>
      <c r="G75" s="15">
        <v>5411</v>
      </c>
      <c r="H75" s="15"/>
      <c r="I75" s="19"/>
    </row>
    <row r="76" ht="22" customHeight="1" spans="1:9">
      <c r="A76" s="19"/>
      <c r="B76" s="43" t="s">
        <v>96</v>
      </c>
      <c r="C76" s="44"/>
      <c r="D76" s="45"/>
      <c r="E76" s="15"/>
      <c r="F76" s="15"/>
      <c r="G76" s="15"/>
      <c r="H76" s="15"/>
      <c r="I76" s="19"/>
    </row>
    <row r="77" ht="22" customHeight="1" spans="1:9">
      <c r="A77" s="19"/>
      <c r="B77" s="43" t="s">
        <v>97</v>
      </c>
      <c r="C77" s="44"/>
      <c r="D77" s="45"/>
      <c r="E77" s="46" t="s">
        <v>98</v>
      </c>
      <c r="F77" s="15">
        <v>75</v>
      </c>
      <c r="G77" s="15"/>
      <c r="H77" s="15"/>
      <c r="I77" s="19"/>
    </row>
    <row r="78" ht="22" customHeight="1" spans="1:9">
      <c r="A78" s="35" t="s">
        <v>99</v>
      </c>
      <c r="B78" s="36"/>
      <c r="C78" s="36"/>
      <c r="D78" s="37"/>
      <c r="E78" s="38"/>
      <c r="F78" s="38">
        <f>F79</f>
        <v>6000</v>
      </c>
      <c r="G78" s="38">
        <f>G79</f>
        <v>4015.81</v>
      </c>
      <c r="H78" s="38">
        <v>4015.81</v>
      </c>
      <c r="I78" s="41"/>
    </row>
    <row r="79" ht="22" customHeight="1" spans="1:9">
      <c r="A79" s="15"/>
      <c r="B79" s="43" t="s">
        <v>100</v>
      </c>
      <c r="C79" s="44"/>
      <c r="D79" s="45"/>
      <c r="E79" s="15"/>
      <c r="F79" s="15">
        <v>6000</v>
      </c>
      <c r="G79" s="15">
        <v>4015.81</v>
      </c>
      <c r="H79" s="15"/>
      <c r="I79" s="19"/>
    </row>
    <row r="80" ht="22" customHeight="1" spans="1:9">
      <c r="A80" s="15"/>
      <c r="B80" s="43"/>
      <c r="C80" s="44"/>
      <c r="D80" s="45"/>
      <c r="E80" s="15"/>
      <c r="F80" s="15"/>
      <c r="G80" s="15"/>
      <c r="H80" s="15"/>
      <c r="I80" s="19"/>
    </row>
    <row r="81" ht="22" customHeight="1" spans="1:9">
      <c r="A81" s="47"/>
      <c r="B81" s="48"/>
      <c r="C81" s="49"/>
      <c r="D81" s="50"/>
      <c r="E81" s="51"/>
      <c r="F81" s="51"/>
      <c r="G81" s="51"/>
      <c r="H81" s="51"/>
      <c r="I81" s="47"/>
    </row>
  </sheetData>
  <mergeCells count="58">
    <mergeCell ref="A1:B1"/>
    <mergeCell ref="A2:I2"/>
    <mergeCell ref="H3:I3"/>
    <mergeCell ref="A4:D4"/>
    <mergeCell ref="A5:D5"/>
    <mergeCell ref="A6:D6"/>
    <mergeCell ref="B7:D7"/>
    <mergeCell ref="B8:D8"/>
    <mergeCell ref="C9:D9"/>
    <mergeCell ref="C19:D19"/>
    <mergeCell ref="C20:D20"/>
    <mergeCell ref="C22:D22"/>
    <mergeCell ref="B23:D23"/>
    <mergeCell ref="B24:D24"/>
    <mergeCell ref="B25:D25"/>
    <mergeCell ref="B26:D26"/>
    <mergeCell ref="B27:D27"/>
    <mergeCell ref="B28:D28"/>
    <mergeCell ref="B29:D29"/>
    <mergeCell ref="B30:D30"/>
    <mergeCell ref="B31:D31"/>
    <mergeCell ref="B32:D32"/>
    <mergeCell ref="B33:D33"/>
    <mergeCell ref="B34:D34"/>
    <mergeCell ref="A55:D55"/>
    <mergeCell ref="B56:D56"/>
    <mergeCell ref="B57:D57"/>
    <mergeCell ref="C58:D58"/>
    <mergeCell ref="C66:D66"/>
    <mergeCell ref="B67:D67"/>
    <mergeCell ref="B68:D68"/>
    <mergeCell ref="B69:D69"/>
    <mergeCell ref="B70:D70"/>
    <mergeCell ref="B71:D71"/>
    <mergeCell ref="B72:D72"/>
    <mergeCell ref="B73:D73"/>
    <mergeCell ref="A74:D74"/>
    <mergeCell ref="B75:D75"/>
    <mergeCell ref="B76:D76"/>
    <mergeCell ref="B77:D77"/>
    <mergeCell ref="A78:D78"/>
    <mergeCell ref="B79:D79"/>
    <mergeCell ref="B80:D80"/>
    <mergeCell ref="B81:D81"/>
    <mergeCell ref="A9:A19"/>
    <mergeCell ref="A20:A22"/>
    <mergeCell ref="A35:A54"/>
    <mergeCell ref="A58:A66"/>
    <mergeCell ref="B9:B19"/>
    <mergeCell ref="B20:B22"/>
    <mergeCell ref="B58:B66"/>
    <mergeCell ref="C10:C18"/>
    <mergeCell ref="C59:C65"/>
    <mergeCell ref="E9:E19"/>
    <mergeCell ref="E20:E22"/>
    <mergeCell ref="E35:E54"/>
    <mergeCell ref="E58:E66"/>
    <mergeCell ref="B35:C54"/>
  </mergeCells>
  <printOptions horizontalCentered="1" verticalCentered="1"/>
  <pageMargins left="0" right="0" top="0" bottom="0" header="0.5" footer="0.5"/>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天禄阁</cp:lastModifiedBy>
  <dcterms:created xsi:type="dcterms:W3CDTF">2006-09-16T00:00:00Z</dcterms:created>
  <dcterms:modified xsi:type="dcterms:W3CDTF">2021-08-31T12:45:22Z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2052-11.1.0.10314</vt:lpwstr>
  </property>
  <property fmtid="{D5CDD505-2E9C-101B-9397-08002B2CF9AE}" pid="3" name="ICV">
    <vt:lpwstr>3576E194E46D486998528D1DC9C43F22</vt:lpwstr>
  </property>
</Properties>
</file>